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<sst xmlns="http://schemas.openxmlformats.org/spreadsheetml/2006/main" count="57" uniqueCount="21">
  <si>
    <t>1x1 CPTA Photonique SSPM</t>
  </si>
  <si>
    <t>V (V)</t>
  </si>
  <si>
    <t>I (uA)</t>
  </si>
  <si>
    <t>slope</t>
  </si>
  <si>
    <t>uA/V</t>
  </si>
  <si>
    <t>Rq</t>
  </si>
  <si>
    <t>Ohms</t>
  </si>
  <si>
    <t>R total</t>
  </si>
  <si>
    <t>pixels</t>
  </si>
  <si>
    <t>C1</t>
  </si>
  <si>
    <t>gain at 2.5 V over V0</t>
  </si>
  <si>
    <t>fF</t>
  </si>
  <si>
    <t>recovery time constant</t>
  </si>
  <si>
    <t>s</t>
  </si>
  <si>
    <t>2x2 CPTA  Photonique SSPM</t>
  </si>
  <si>
    <t>1x1 MPPC  S10362-11-050C</t>
  </si>
  <si>
    <t>pixel recovery time constant</t>
  </si>
  <si>
    <t>C device</t>
  </si>
  <si>
    <t>device recovery time constant</t>
  </si>
  <si>
    <t>pF</t>
  </si>
  <si>
    <t>gain at 1.5 V over V0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</si>
</sst>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</numFmts>
  <fonts count="6">
    <font>
      <sz val="10"/>
      <name val="Arial"/>
      <family val="0"/>
    </font>
    <font>
      <vertAlign val="superscript"/>
      <sz val="8.25"/>
      <name val="Arial"/>
      <family val="0"/>
    </font>
    <font>
      <vertAlign val="superscript"/>
      <sz val="8"/>
      <name val="Arial"/>
      <family val="0"/>
    </font>
    <font>
      <sz val="8.25"/>
      <name val="Arial"/>
      <family val="0"/>
    </font>
    <font>
      <sz val="8.75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righ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Sheet1!$B$11:$B$16</c:f>
              <c:numCache>
                <c:ptCount val="6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</c:numCache>
            </c:numRef>
          </c:xVal>
          <c:yVal>
            <c:numRef>
              <c:f>Sheet1!$C$11:$C$16</c:f>
              <c:numCache>
                <c:ptCount val="6"/>
                <c:pt idx="0">
                  <c:v>100</c:v>
                </c:pt>
                <c:pt idx="1">
                  <c:v>176</c:v>
                </c:pt>
                <c:pt idx="2">
                  <c:v>260</c:v>
                </c:pt>
                <c:pt idx="3">
                  <c:v>350</c:v>
                </c:pt>
                <c:pt idx="4">
                  <c:v>446</c:v>
                </c:pt>
                <c:pt idx="5">
                  <c:v>530</c:v>
                </c:pt>
              </c:numCache>
            </c:numRef>
          </c:yVal>
          <c:smooth val="0"/>
        </c:ser>
        <c:axId val="55309803"/>
        <c:axId val="28026180"/>
      </c:scatterChart>
      <c:valAx>
        <c:axId val="55309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026180"/>
        <c:crosses val="autoZero"/>
        <c:crossBetween val="midCat"/>
        <c:dispUnits/>
      </c:valAx>
      <c:valAx>
        <c:axId val="280261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30980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875"/>
          <c:w val="0.96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Sheet1!$B$21:$B$28</c:f>
              <c:num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Sheet1!$C$21:$C$28</c:f>
              <c:numCache>
                <c:ptCount val="8"/>
                <c:pt idx="0">
                  <c:v>44.7</c:v>
                </c:pt>
                <c:pt idx="1">
                  <c:v>115.5</c:v>
                </c:pt>
                <c:pt idx="2">
                  <c:v>192</c:v>
                </c:pt>
                <c:pt idx="3">
                  <c:v>292</c:v>
                </c:pt>
                <c:pt idx="4">
                  <c:v>374</c:v>
                </c:pt>
                <c:pt idx="5">
                  <c:v>462</c:v>
                </c:pt>
                <c:pt idx="6">
                  <c:v>550</c:v>
                </c:pt>
                <c:pt idx="7">
                  <c:v>638</c:v>
                </c:pt>
              </c:numCache>
            </c:numRef>
          </c:yVal>
          <c:smooth val="0"/>
        </c:ser>
        <c:axId val="50909029"/>
        <c:axId val="55528078"/>
      </c:scatterChart>
      <c:valAx>
        <c:axId val="50909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528078"/>
        <c:crosses val="autoZero"/>
        <c:crossBetween val="midCat"/>
        <c:dispUnits/>
      </c:valAx>
      <c:valAx>
        <c:axId val="555280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909029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875"/>
          <c:w val="0.96725"/>
          <c:h val="0.80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Sheet1!$B$39:$B$44</c:f>
              <c:numCache>
                <c:ptCount val="6"/>
                <c:pt idx="0">
                  <c:v>0.75</c:v>
                </c:pt>
                <c:pt idx="1">
                  <c:v>0.8</c:v>
                </c:pt>
                <c:pt idx="2">
                  <c:v>0.85</c:v>
                </c:pt>
                <c:pt idx="3">
                  <c:v>0.9</c:v>
                </c:pt>
                <c:pt idx="4">
                  <c:v>0.95</c:v>
                </c:pt>
                <c:pt idx="5">
                  <c:v>1</c:v>
                </c:pt>
              </c:numCache>
            </c:numRef>
          </c:xVal>
          <c:yVal>
            <c:numRef>
              <c:f>Sheet1!$C$39:$C$44</c:f>
              <c:numCache>
                <c:ptCount val="6"/>
                <c:pt idx="0">
                  <c:v>250</c:v>
                </c:pt>
                <c:pt idx="1">
                  <c:v>362</c:v>
                </c:pt>
                <c:pt idx="2">
                  <c:v>466</c:v>
                </c:pt>
                <c:pt idx="3">
                  <c:v>611</c:v>
                </c:pt>
                <c:pt idx="4">
                  <c:v>726</c:v>
                </c:pt>
                <c:pt idx="5">
                  <c:v>880</c:v>
                </c:pt>
              </c:numCache>
            </c:numRef>
          </c:yVal>
          <c:smooth val="0"/>
        </c:ser>
        <c:axId val="29990655"/>
        <c:axId val="1480440"/>
      </c:scatterChart>
      <c:valAx>
        <c:axId val="29990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80440"/>
        <c:crosses val="autoZero"/>
        <c:crossBetween val="midCat"/>
        <c:dispUnits/>
      </c:valAx>
      <c:valAx>
        <c:axId val="14804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99065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1</xdr:row>
      <xdr:rowOff>95250</xdr:rowOff>
    </xdr:from>
    <xdr:to>
      <xdr:col>18</xdr:col>
      <xdr:colOff>495300</xdr:colOff>
      <xdr:row>16</xdr:row>
      <xdr:rowOff>85725</xdr:rowOff>
    </xdr:to>
    <xdr:graphicFrame>
      <xdr:nvGraphicFramePr>
        <xdr:cNvPr id="1" name="Chart 1"/>
        <xdr:cNvGraphicFramePr/>
      </xdr:nvGraphicFramePr>
      <xdr:xfrm>
        <a:off x="5819775" y="257175"/>
        <a:ext cx="58959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57150</xdr:colOff>
      <xdr:row>16</xdr:row>
      <xdr:rowOff>114300</xdr:rowOff>
    </xdr:from>
    <xdr:to>
      <xdr:col>18</xdr:col>
      <xdr:colOff>466725</xdr:colOff>
      <xdr:row>32</xdr:row>
      <xdr:rowOff>47625</xdr:rowOff>
    </xdr:to>
    <xdr:graphicFrame>
      <xdr:nvGraphicFramePr>
        <xdr:cNvPr id="2" name="Chart 2"/>
        <xdr:cNvGraphicFramePr/>
      </xdr:nvGraphicFramePr>
      <xdr:xfrm>
        <a:off x="5791200" y="2705100"/>
        <a:ext cx="58959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47625</xdr:colOff>
      <xdr:row>32</xdr:row>
      <xdr:rowOff>95250</xdr:rowOff>
    </xdr:from>
    <xdr:to>
      <xdr:col>18</xdr:col>
      <xdr:colOff>457200</xdr:colOff>
      <xdr:row>48</xdr:row>
      <xdr:rowOff>57150</xdr:rowOff>
    </xdr:to>
    <xdr:graphicFrame>
      <xdr:nvGraphicFramePr>
        <xdr:cNvPr id="3" name="Chart 3"/>
        <xdr:cNvGraphicFramePr/>
      </xdr:nvGraphicFramePr>
      <xdr:xfrm>
        <a:off x="5781675" y="5295900"/>
        <a:ext cx="5895975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8"/>
  <sheetViews>
    <sheetView tabSelected="1" workbookViewId="0" topLeftCell="A1">
      <selection activeCell="G23" sqref="G23"/>
    </sheetView>
  </sheetViews>
  <sheetFormatPr defaultColWidth="9.140625" defaultRowHeight="12.75"/>
  <cols>
    <col min="2" max="2" width="9.57421875" style="1" bestFit="1" customWidth="1"/>
    <col min="3" max="3" width="9.140625" style="1" customWidth="1"/>
    <col min="7" max="7" width="12.421875" style="0" bestFit="1" customWidth="1"/>
  </cols>
  <sheetData>
    <row r="2" ht="12.75">
      <c r="B2" s="2" t="s">
        <v>0</v>
      </c>
    </row>
    <row r="3" spans="2:7" ht="12.75">
      <c r="B3" s="1" t="s">
        <v>1</v>
      </c>
      <c r="C3" s="1" t="s">
        <v>2</v>
      </c>
      <c r="E3" t="s">
        <v>3</v>
      </c>
      <c r="G3" t="s">
        <v>9</v>
      </c>
    </row>
    <row r="4" spans="2:8" ht="12.75">
      <c r="B4" s="4">
        <v>0.5</v>
      </c>
      <c r="C4">
        <v>0.52</v>
      </c>
      <c r="E4">
        <v>87.1</v>
      </c>
      <c r="F4" t="s">
        <v>4</v>
      </c>
      <c r="G4" s="5">
        <f>E16*0.00000000000000000016/2.5</f>
        <v>4.4799999999999996E-14</v>
      </c>
      <c r="H4" t="s">
        <v>11</v>
      </c>
    </row>
    <row r="5" spans="2:3" ht="12.75">
      <c r="B5" s="4">
        <v>0.6</v>
      </c>
      <c r="C5">
        <v>0.67</v>
      </c>
    </row>
    <row r="6" spans="2:7" ht="12.75">
      <c r="B6" s="4">
        <v>0.8</v>
      </c>
      <c r="C6">
        <v>0.98</v>
      </c>
      <c r="E6" t="s">
        <v>7</v>
      </c>
      <c r="G6" t="s">
        <v>12</v>
      </c>
    </row>
    <row r="7" spans="2:8" ht="12.75">
      <c r="B7" s="4">
        <v>1</v>
      </c>
      <c r="C7">
        <v>1.37</v>
      </c>
      <c r="E7">
        <f>1000000/E4</f>
        <v>11481.056257175662</v>
      </c>
      <c r="F7" t="s">
        <v>6</v>
      </c>
      <c r="G7" s="5">
        <f>G4*E13</f>
        <v>2.859793340987371E-07</v>
      </c>
      <c r="H7" t="s">
        <v>13</v>
      </c>
    </row>
    <row r="8" spans="2:3" ht="12.75">
      <c r="B8" s="4">
        <v>1.2</v>
      </c>
      <c r="C8">
        <v>1.83</v>
      </c>
    </row>
    <row r="9" spans="2:7" ht="12.75">
      <c r="B9" s="4">
        <v>1.5</v>
      </c>
      <c r="C9">
        <v>2.69</v>
      </c>
      <c r="E9" t="s">
        <v>8</v>
      </c>
      <c r="G9" t="s">
        <v>17</v>
      </c>
    </row>
    <row r="10" spans="2:8" ht="12.75">
      <c r="B10" s="4">
        <v>2</v>
      </c>
      <c r="C10">
        <v>4.49</v>
      </c>
      <c r="E10">
        <v>556</v>
      </c>
      <c r="G10">
        <v>35</v>
      </c>
      <c r="H10" t="s">
        <v>19</v>
      </c>
    </row>
    <row r="11" spans="2:3" ht="12.75">
      <c r="B11" s="4">
        <v>3</v>
      </c>
      <c r="C11">
        <v>100</v>
      </c>
    </row>
    <row r="12" spans="2:7" ht="12.75">
      <c r="B12" s="4">
        <v>4</v>
      </c>
      <c r="C12">
        <v>176</v>
      </c>
      <c r="E12" t="s">
        <v>5</v>
      </c>
      <c r="G12" t="s">
        <v>18</v>
      </c>
    </row>
    <row r="13" spans="2:8" ht="12.75">
      <c r="B13" s="4">
        <v>5</v>
      </c>
      <c r="C13">
        <v>260</v>
      </c>
      <c r="E13">
        <f>E7*E10</f>
        <v>6383467.278989668</v>
      </c>
      <c r="F13" t="s">
        <v>6</v>
      </c>
      <c r="G13">
        <f>G10*0.000000000001*E7</f>
        <v>4.0183696900114817E-07</v>
      </c>
      <c r="H13" t="s">
        <v>13</v>
      </c>
    </row>
    <row r="14" spans="2:3" ht="12.75">
      <c r="B14" s="4">
        <v>6</v>
      </c>
      <c r="C14">
        <v>350</v>
      </c>
    </row>
    <row r="15" spans="2:7" ht="12.75">
      <c r="B15" s="4">
        <v>7</v>
      </c>
      <c r="C15">
        <v>446</v>
      </c>
      <c r="E15" t="s">
        <v>10</v>
      </c>
      <c r="G15" s="5"/>
    </row>
    <row r="16" spans="2:5" ht="12.75">
      <c r="B16" s="4">
        <v>8</v>
      </c>
      <c r="C16">
        <v>530</v>
      </c>
      <c r="E16" s="5">
        <v>700000</v>
      </c>
    </row>
    <row r="17" ht="12.75">
      <c r="B17" s="4"/>
    </row>
    <row r="18" ht="12.75">
      <c r="B18" s="4"/>
    </row>
    <row r="19" spans="2:7" ht="12.75">
      <c r="B19" s="3" t="s">
        <v>14</v>
      </c>
      <c r="E19" t="s">
        <v>3</v>
      </c>
      <c r="G19" t="s">
        <v>9</v>
      </c>
    </row>
    <row r="20" spans="2:8" ht="12.75">
      <c r="B20" s="1" t="s">
        <v>1</v>
      </c>
      <c r="C20" s="1" t="s">
        <v>2</v>
      </c>
      <c r="E20">
        <v>85.9</v>
      </c>
      <c r="F20" t="s">
        <v>4</v>
      </c>
      <c r="G20" s="5">
        <f>E32*0.00000000000000000016/1.5*3</f>
        <v>4.8E-14</v>
      </c>
      <c r="H20" t="s">
        <v>11</v>
      </c>
    </row>
    <row r="21" spans="2:3" ht="14.25" customHeight="1">
      <c r="B21" s="4">
        <v>1</v>
      </c>
      <c r="C21">
        <v>44.7</v>
      </c>
    </row>
    <row r="22" spans="2:7" ht="12.75">
      <c r="B22" s="4">
        <v>2</v>
      </c>
      <c r="C22">
        <v>115.5</v>
      </c>
      <c r="E22" t="s">
        <v>7</v>
      </c>
      <c r="G22" t="s">
        <v>16</v>
      </c>
    </row>
    <row r="23" spans="2:8" ht="12.75">
      <c r="B23" s="4">
        <v>3</v>
      </c>
      <c r="C23">
        <v>192</v>
      </c>
      <c r="E23">
        <f>1000000/E20</f>
        <v>11641.443538998836</v>
      </c>
      <c r="F23" t="s">
        <v>6</v>
      </c>
      <c r="G23" s="5">
        <f>G20*E29</f>
        <v>9.49941792782305E-07</v>
      </c>
      <c r="H23" t="s">
        <v>13</v>
      </c>
    </row>
    <row r="24" spans="2:3" ht="12.75">
      <c r="B24" s="4">
        <v>4</v>
      </c>
      <c r="C24">
        <v>292</v>
      </c>
    </row>
    <row r="25" spans="2:7" ht="12.75">
      <c r="B25" s="4">
        <v>5</v>
      </c>
      <c r="C25">
        <v>374</v>
      </c>
      <c r="E25" t="s">
        <v>8</v>
      </c>
      <c r="G25" t="s">
        <v>17</v>
      </c>
    </row>
    <row r="26" spans="2:8" ht="12.75">
      <c r="B26" s="4">
        <v>6</v>
      </c>
      <c r="C26">
        <v>462</v>
      </c>
      <c r="E26">
        <v>1700</v>
      </c>
      <c r="G26">
        <v>170</v>
      </c>
      <c r="H26" t="s">
        <v>19</v>
      </c>
    </row>
    <row r="27" spans="2:3" ht="12.75">
      <c r="B27" s="4">
        <v>7</v>
      </c>
      <c r="C27">
        <v>550</v>
      </c>
    </row>
    <row r="28" spans="2:7" ht="12.75">
      <c r="B28" s="4">
        <v>8</v>
      </c>
      <c r="C28">
        <v>638</v>
      </c>
      <c r="E28" t="s">
        <v>5</v>
      </c>
      <c r="G28" t="s">
        <v>18</v>
      </c>
    </row>
    <row r="29" spans="2:8" ht="12.75">
      <c r="B29" s="4"/>
      <c r="E29">
        <f>E23*E26</f>
        <v>19790454.016298022</v>
      </c>
      <c r="F29" t="s">
        <v>6</v>
      </c>
      <c r="G29">
        <f>G26*0.000000000001*E23</f>
        <v>1.9790454016298023E-06</v>
      </c>
      <c r="H29" t="s">
        <v>13</v>
      </c>
    </row>
    <row r="30" ht="12.75">
      <c r="B30" s="4"/>
    </row>
    <row r="31" spans="2:5" ht="12.75">
      <c r="B31" s="4"/>
      <c r="E31" t="s">
        <v>20</v>
      </c>
    </row>
    <row r="32" spans="2:7" ht="12.75">
      <c r="B32" s="4"/>
      <c r="E32" s="5">
        <v>150000</v>
      </c>
      <c r="G32" s="5"/>
    </row>
    <row r="33" ht="12.75">
      <c r="B33" s="4"/>
    </row>
    <row r="35" spans="2:7" ht="12.75">
      <c r="B35" s="3" t="s">
        <v>15</v>
      </c>
      <c r="E35" t="s">
        <v>3</v>
      </c>
      <c r="G35" t="s">
        <v>9</v>
      </c>
    </row>
    <row r="36" spans="2:8" ht="12.75">
      <c r="B36" s="1" t="s">
        <v>1</v>
      </c>
      <c r="C36" s="1" t="s">
        <v>2</v>
      </c>
      <c r="E36">
        <v>2507</v>
      </c>
      <c r="F36" t="s">
        <v>4</v>
      </c>
      <c r="G36" s="5">
        <f>E48*0.00000000000000000016/2.5</f>
        <v>4.8E-14</v>
      </c>
      <c r="H36" t="s">
        <v>11</v>
      </c>
    </row>
    <row r="37" spans="2:4" ht="12.75">
      <c r="B37" s="4">
        <v>0.5</v>
      </c>
      <c r="C37">
        <v>0.62</v>
      </c>
      <c r="D37">
        <v>0.62</v>
      </c>
    </row>
    <row r="38" spans="2:7" ht="12.75">
      <c r="B38" s="4">
        <v>0.7</v>
      </c>
      <c r="C38">
        <v>56</v>
      </c>
      <c r="D38">
        <v>56</v>
      </c>
      <c r="E38" t="s">
        <v>7</v>
      </c>
      <c r="G38" t="s">
        <v>16</v>
      </c>
    </row>
    <row r="39" spans="2:8" ht="12.75">
      <c r="B39" s="4">
        <v>0.75</v>
      </c>
      <c r="C39">
        <v>250</v>
      </c>
      <c r="D39">
        <v>250</v>
      </c>
      <c r="E39">
        <f>1000000/E36</f>
        <v>398.8831272437176</v>
      </c>
      <c r="F39" t="s">
        <v>6</v>
      </c>
      <c r="G39" s="5">
        <f>G36*E45</f>
        <v>7.658556043079378E-09</v>
      </c>
      <c r="H39" t="s">
        <v>13</v>
      </c>
    </row>
    <row r="40" spans="2:4" ht="12.75">
      <c r="B40" s="4">
        <v>0.8</v>
      </c>
      <c r="C40">
        <v>362</v>
      </c>
      <c r="D40">
        <v>362</v>
      </c>
    </row>
    <row r="41" spans="2:7" ht="12.75">
      <c r="B41" s="4">
        <v>0.85</v>
      </c>
      <c r="C41">
        <v>466</v>
      </c>
      <c r="D41">
        <v>466</v>
      </c>
      <c r="E41" t="s">
        <v>8</v>
      </c>
      <c r="G41" t="s">
        <v>17</v>
      </c>
    </row>
    <row r="42" spans="2:8" ht="12.75">
      <c r="B42" s="4">
        <v>0.9</v>
      </c>
      <c r="C42">
        <v>611</v>
      </c>
      <c r="D42">
        <v>611</v>
      </c>
      <c r="E42">
        <v>400</v>
      </c>
      <c r="G42">
        <v>35</v>
      </c>
      <c r="H42" t="s">
        <v>19</v>
      </c>
    </row>
    <row r="43" spans="2:4" ht="12.75">
      <c r="B43" s="4">
        <v>0.95</v>
      </c>
      <c r="C43">
        <v>726</v>
      </c>
      <c r="D43">
        <v>726</v>
      </c>
    </row>
    <row r="44" spans="2:7" ht="12.75">
      <c r="B44" s="4">
        <v>1</v>
      </c>
      <c r="C44">
        <v>880</v>
      </c>
      <c r="D44">
        <v>880</v>
      </c>
      <c r="E44" t="s">
        <v>5</v>
      </c>
      <c r="G44" t="s">
        <v>18</v>
      </c>
    </row>
    <row r="45" spans="2:8" ht="12.75">
      <c r="B45" s="4"/>
      <c r="E45">
        <f>E39*E42</f>
        <v>159553.25089748704</v>
      </c>
      <c r="F45" t="s">
        <v>6</v>
      </c>
      <c r="G45">
        <f>G42*0.000000000001*E39</f>
        <v>1.3960909453530116E-08</v>
      </c>
      <c r="H45" t="s">
        <v>13</v>
      </c>
    </row>
    <row r="46" ht="12.75">
      <c r="B46" s="4"/>
    </row>
    <row r="47" spans="2:5" ht="12.75">
      <c r="B47" s="4"/>
      <c r="E47" t="s">
        <v>10</v>
      </c>
    </row>
    <row r="48" spans="2:5" ht="12.75">
      <c r="B48" s="4"/>
      <c r="E48" s="5">
        <v>750000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Senderovich</dc:creator>
  <cp:keywords/>
  <dc:description/>
  <cp:lastModifiedBy>Igor Senderovich</cp:lastModifiedBy>
  <dcterms:created xsi:type="dcterms:W3CDTF">2011-01-03T15:30:27Z</dcterms:created>
  <dcterms:modified xsi:type="dcterms:W3CDTF">2011-01-03T17:50:33Z</dcterms:modified>
  <cp:category/>
  <cp:version/>
  <cp:contentType/>
  <cp:contentStatus/>
</cp:coreProperties>
</file>